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<sst xmlns="http://schemas.openxmlformats.org/spreadsheetml/2006/main" count="90" uniqueCount="90">
  <si>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</si>
  <si>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</si>
  <si>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</si>
  <si>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</si>
  <si>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</si>
  <si>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</si>
  <si>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</si>
  <si>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</si>
  <si>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</si>
  <si>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</si>
  <si>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</si>
  <si>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</si>
  <si>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</si>
  <si>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</si>
  <si>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</si>
  <si>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</si>
  <si>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</si>
  <si>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</si>
  <si>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</si>
  <si>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</si>
  <si>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</si>
  <si>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</si>
  <si>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</si>
  <si>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</si>
  <si>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</si>
  <si>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</si>
  <si>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</si>
  <si>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</si>
  <si>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</si>
  <si>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</si>
  <si>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</si>
  <si>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</si>
  <si>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</si>
  <si>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</si>
  <si>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</si>
  <si>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</si>
  <si>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</si>
  <si>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</si>
  <si>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</si>
  <si>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</si>
  <si>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</si>
  <si>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</si>
  <si>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</si>
  <si>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</si>
  <si>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</si>
  <si>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</si>
  <si>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</si>
  <si>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</si>
  <si>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</si>
  <si>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</si>
  <si>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</si>
  <si>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</si>
  <si>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</si>
  <si>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</si>
  <si>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</si>
  <si>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</si>
  <si>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</si>
  <si>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</si>
  <si>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</si>
  <si>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</si>
  <si>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</si>
  <si>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</si>
  <si>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</si>
  <si>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</si>
  <si>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</si>
  <si>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</si>
  <si>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</si>
  <si>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</si>
  <si>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</si>
  <si>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</si>
  <si>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</si>
  <si>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</si>
  <si>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</si>
  <si>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</si>
  <si>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</si>
  <si>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</si>
  <si>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</si>
  <si>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</si>
  <si>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</si>
  <si>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</si>
  <si>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бюджета сельского поселения Лыхма за 2018 год по кодам классификации доходов бюджета</t>
  </si>
  <si>
    <t>1.6. ПРОЧИЕ НЕНАЛОГОВЫЕ ДОХОДЫ</t>
  </si>
  <si>
    <t>000 1 17 00000 00 0000 180</t>
  </si>
  <si>
    <t>000 1 17 05050 10 0000 180</t>
  </si>
  <si>
    <t>1.6.1. Прочие неналоговые доходы бюджетов сельских поселений</t>
  </si>
  <si>
    <t>000 207 00000 00 0000 000</t>
  </si>
  <si>
    <t>000 207 05030 10 0000 180</t>
  </si>
  <si>
    <t>2.2. ПРОЧИЕ БЕЗВОЗМЕЗДНЫЕ ПОСТУПЛЕНИЯ</t>
  </si>
  <si>
    <t>2.2.1. Прочие безвозмездные поступления в бюджеты сельских поселений</t>
  </si>
  <si>
    <t xml:space="preserve">от   мая 2019 года  №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</si>
</sst>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200" zoomScaleSheetLayoutView="100" workbookViewId="0" topLeftCell="A50">
      <selection activeCell="H9" sqref="H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8" t="s">
        <v>42</v>
      </c>
      <c r="D2" s="48"/>
      <c r="E2" s="48"/>
    </row>
    <row r="3" spans="1:5" s="33" customFormat="1" ht="18.75" customHeight="1">
      <c r="A3" s="32"/>
      <c r="C3" s="48" t="s">
        <v>32</v>
      </c>
      <c r="D3" s="48"/>
      <c r="E3" s="48"/>
    </row>
    <row r="4" spans="1:5" s="33" customFormat="1" ht="18.75" customHeight="1">
      <c r="A4" s="34" t="s">
        <v>25</v>
      </c>
      <c r="C4" s="48" t="s">
        <v>53</v>
      </c>
      <c r="D4" s="48"/>
      <c r="E4" s="48"/>
    </row>
    <row r="5" spans="1:5" s="33" customFormat="1" ht="18.75" customHeight="1">
      <c r="A5" s="32"/>
      <c r="C5" s="48" t="s">
        <v>89</v>
      </c>
      <c r="D5" s="48"/>
      <c r="E5" s="48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5" t="s">
        <v>3</v>
      </c>
      <c r="B9" s="45"/>
      <c r="C9" s="45"/>
      <c r="D9" s="45"/>
      <c r="E9" s="45"/>
    </row>
    <row r="10" spans="1:5" s="33" customFormat="1" ht="40.5" customHeight="1">
      <c r="A10" s="46" t="s">
        <v>80</v>
      </c>
      <c r="B10" s="46"/>
      <c r="C10" s="46"/>
      <c r="D10" s="46"/>
      <c r="E10" s="46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4" t="s">
        <v>1</v>
      </c>
      <c r="B12" s="44" t="s">
        <v>0</v>
      </c>
      <c r="C12" s="44" t="s">
        <v>40</v>
      </c>
      <c r="D12" s="44" t="s">
        <v>41</v>
      </c>
      <c r="E12" s="44" t="s">
        <v>24</v>
      </c>
    </row>
    <row r="13" spans="1:5" ht="12.75" customHeight="1">
      <c r="A13" s="44"/>
      <c r="B13" s="44"/>
      <c r="C13" s="44"/>
      <c r="D13" s="44"/>
      <c r="E13" s="44"/>
    </row>
    <row r="14" spans="1:5" ht="14.25" customHeight="1">
      <c r="A14" s="44"/>
      <c r="B14" s="44"/>
      <c r="C14" s="44"/>
      <c r="D14" s="44"/>
      <c r="E14" s="44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C17+C28+C34+C37+C22+C41</f>
        <v>13690640</v>
      </c>
      <c r="D16" s="24">
        <f>D17+D28+D34+D37+D22+D41</f>
        <v>14310011.88</v>
      </c>
      <c r="E16" s="42">
        <f>D16/C16*100</f>
        <v>104.52405351393361</v>
      </c>
    </row>
    <row r="17" spans="1:5" ht="31.5">
      <c r="A17" s="19" t="s">
        <v>18</v>
      </c>
      <c r="B17" s="9" t="s">
        <v>6</v>
      </c>
      <c r="C17" s="24">
        <f>C18</f>
        <v>12663880</v>
      </c>
      <c r="D17" s="24">
        <f>D18</f>
        <v>13164774.84</v>
      </c>
      <c r="E17" s="30">
        <f>D17/C17*100</f>
        <v>103.95530311405352</v>
      </c>
    </row>
    <row r="18" spans="1:5" ht="31.5">
      <c r="A18" s="20" t="s">
        <v>19</v>
      </c>
      <c r="B18" s="10" t="s">
        <v>7</v>
      </c>
      <c r="C18" s="26">
        <f>C19+C21</f>
        <v>12663880</v>
      </c>
      <c r="D18" s="26">
        <f>D19+D21+D20</f>
        <v>13164774.84</v>
      </c>
      <c r="E18" s="31">
        <f aca="true" t="shared" si="0" ref="E18:E40">D18/C18*100</f>
        <v>103.95530311405352</v>
      </c>
    </row>
    <row r="19" spans="1:5" ht="129" customHeight="1">
      <c r="A19" s="20" t="s">
        <v>22</v>
      </c>
      <c r="B19" s="10" t="s">
        <v>20</v>
      </c>
      <c r="C19" s="28">
        <v>12650000</v>
      </c>
      <c r="D19" s="28">
        <v>13150376.76</v>
      </c>
      <c r="E19" s="31">
        <f t="shared" si="0"/>
        <v>103.95554750988143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75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13880</v>
      </c>
      <c r="D21" s="28">
        <v>14323.08</v>
      </c>
      <c r="E21" s="31">
        <f t="shared" si="0"/>
        <v>103.1922190201729</v>
      </c>
    </row>
    <row r="22" spans="1:5" ht="79.5" customHeight="1">
      <c r="A22" s="19" t="s">
        <v>54</v>
      </c>
      <c r="B22" s="22" t="s">
        <v>55</v>
      </c>
      <c r="C22" s="29">
        <f>C23</f>
        <v>658520</v>
      </c>
      <c r="D22" s="29">
        <f>D23</f>
        <v>723137.9099999999</v>
      </c>
      <c r="E22" s="30">
        <f t="shared" si="0"/>
        <v>109.81259642835448</v>
      </c>
    </row>
    <row r="23" spans="1:5" ht="79.5" customHeight="1">
      <c r="A23" s="20" t="s">
        <v>56</v>
      </c>
      <c r="B23" s="11" t="s">
        <v>57</v>
      </c>
      <c r="C23" s="28">
        <f>C24+C25+C26+C27</f>
        <v>658520</v>
      </c>
      <c r="D23" s="28">
        <f>D24+D25+D26+D27</f>
        <v>723137.9099999999</v>
      </c>
      <c r="E23" s="31">
        <f t="shared" si="0"/>
        <v>109.81259642835448</v>
      </c>
    </row>
    <row r="24" spans="1:5" ht="79.5" customHeight="1">
      <c r="A24" s="17" t="s">
        <v>58</v>
      </c>
      <c r="B24" s="11" t="s">
        <v>59</v>
      </c>
      <c r="C24" s="28">
        <v>292496</v>
      </c>
      <c r="D24" s="28">
        <v>322205.15</v>
      </c>
      <c r="E24" s="31">
        <f t="shared" si="0"/>
        <v>110.15711325966852</v>
      </c>
    </row>
    <row r="25" spans="1:5" ht="79.5" customHeight="1">
      <c r="A25" s="17" t="s">
        <v>60</v>
      </c>
      <c r="B25" s="11" t="s">
        <v>61</v>
      </c>
      <c r="C25" s="28">
        <v>2778</v>
      </c>
      <c r="D25" s="28">
        <v>3103.13</v>
      </c>
      <c r="E25" s="31">
        <f t="shared" si="0"/>
        <v>111.70374370050395</v>
      </c>
    </row>
    <row r="26" spans="1:5" ht="79.5" customHeight="1">
      <c r="A26" s="17" t="s">
        <v>62</v>
      </c>
      <c r="B26" s="11" t="s">
        <v>63</v>
      </c>
      <c r="C26" s="28">
        <v>427916</v>
      </c>
      <c r="D26" s="28">
        <v>470021.92</v>
      </c>
      <c r="E26" s="31">
        <f t="shared" si="0"/>
        <v>109.83976294412923</v>
      </c>
    </row>
    <row r="27" spans="1:5" ht="79.5" customHeight="1">
      <c r="A27" s="17" t="s">
        <v>64</v>
      </c>
      <c r="B27" s="11" t="s">
        <v>65</v>
      </c>
      <c r="C27" s="28">
        <v>-64670</v>
      </c>
      <c r="D27" s="28">
        <v>-72192.29</v>
      </c>
      <c r="E27" s="31">
        <f t="shared" si="0"/>
        <v>111.63180763878148</v>
      </c>
    </row>
    <row r="28" spans="1:5" ht="22.5" customHeight="1">
      <c r="A28" s="40" t="s">
        <v>67</v>
      </c>
      <c r="B28" s="9" t="s">
        <v>8</v>
      </c>
      <c r="C28" s="24">
        <f>C29+C31</f>
        <v>172252</v>
      </c>
      <c r="D28" s="24">
        <f>D29+D31</f>
        <v>218414.41999999998</v>
      </c>
      <c r="E28" s="30">
        <f t="shared" si="0"/>
        <v>126.79935211202191</v>
      </c>
    </row>
    <row r="29" spans="1:5" ht="31.5">
      <c r="A29" s="20" t="s">
        <v>68</v>
      </c>
      <c r="B29" s="10" t="s">
        <v>9</v>
      </c>
      <c r="C29" s="26">
        <f>C30</f>
        <v>100950</v>
      </c>
      <c r="D29" s="27">
        <f>D30</f>
        <v>141941.62</v>
      </c>
      <c r="E29" s="31">
        <f t="shared" si="0"/>
        <v>140.6058642892521</v>
      </c>
    </row>
    <row r="30" spans="1:5" ht="89.25" customHeight="1">
      <c r="A30" s="20" t="s">
        <v>69</v>
      </c>
      <c r="B30" s="10" t="s">
        <v>10</v>
      </c>
      <c r="C30" s="28">
        <v>100950</v>
      </c>
      <c r="D30" s="28">
        <v>141941.62</v>
      </c>
      <c r="E30" s="31">
        <f t="shared" si="0"/>
        <v>140.6058642892521</v>
      </c>
    </row>
    <row r="31" spans="1:5" ht="22.5" customHeight="1">
      <c r="A31" s="41" t="s">
        <v>44</v>
      </c>
      <c r="B31" s="10" t="s">
        <v>11</v>
      </c>
      <c r="C31" s="26">
        <f>C32+C33</f>
        <v>71302</v>
      </c>
      <c r="D31" s="27">
        <f>D32+D33</f>
        <v>76472.8</v>
      </c>
      <c r="E31" s="31">
        <f t="shared" si="0"/>
        <v>107.25197049171132</v>
      </c>
    </row>
    <row r="32" spans="1:5" ht="72.75" customHeight="1">
      <c r="A32" s="20" t="s">
        <v>45</v>
      </c>
      <c r="B32" s="10" t="s">
        <v>35</v>
      </c>
      <c r="C32" s="28">
        <v>45000</v>
      </c>
      <c r="D32" s="28">
        <v>45007.62</v>
      </c>
      <c r="E32" s="31">
        <f t="shared" si="0"/>
        <v>100.01693333333334</v>
      </c>
    </row>
    <row r="33" spans="1:5" ht="82.5" customHeight="1">
      <c r="A33" s="20" t="s">
        <v>46</v>
      </c>
      <c r="B33" s="10" t="s">
        <v>36</v>
      </c>
      <c r="C33" s="28">
        <v>26302</v>
      </c>
      <c r="D33" s="28">
        <v>31465.18</v>
      </c>
      <c r="E33" s="31">
        <f t="shared" si="0"/>
        <v>119.63037031404455</v>
      </c>
    </row>
    <row r="34" spans="1:5" ht="31.5">
      <c r="A34" s="19" t="s">
        <v>47</v>
      </c>
      <c r="B34" s="9" t="s">
        <v>12</v>
      </c>
      <c r="C34" s="24">
        <f>C35</f>
        <v>27150</v>
      </c>
      <c r="D34" s="25">
        <f>D35</f>
        <v>28750</v>
      </c>
      <c r="E34" s="30">
        <f t="shared" si="0"/>
        <v>105.89318600368325</v>
      </c>
    </row>
    <row r="35" spans="1:5" ht="94.5">
      <c r="A35" s="20" t="s">
        <v>48</v>
      </c>
      <c r="B35" s="10" t="s">
        <v>13</v>
      </c>
      <c r="C35" s="26">
        <f>C36</f>
        <v>27150</v>
      </c>
      <c r="D35" s="27">
        <f>D36</f>
        <v>28750</v>
      </c>
      <c r="E35" s="31">
        <f t="shared" si="0"/>
        <v>105.89318600368325</v>
      </c>
    </row>
    <row r="36" spans="1:5" ht="128.25" customHeight="1">
      <c r="A36" s="20" t="s">
        <v>49</v>
      </c>
      <c r="B36" s="10" t="s">
        <v>14</v>
      </c>
      <c r="C36" s="28">
        <v>27150</v>
      </c>
      <c r="D36" s="28">
        <v>28750</v>
      </c>
      <c r="E36" s="31">
        <f t="shared" si="0"/>
        <v>105.89318600368325</v>
      </c>
    </row>
    <row r="37" spans="1:5" ht="110.25">
      <c r="A37" s="19" t="s">
        <v>50</v>
      </c>
      <c r="B37" s="9" t="s">
        <v>15</v>
      </c>
      <c r="C37" s="24">
        <f>C38+C40</f>
        <v>168838</v>
      </c>
      <c r="D37" s="24">
        <f>D38+D40</f>
        <v>174835.71000000002</v>
      </c>
      <c r="E37" s="30">
        <f t="shared" si="0"/>
        <v>103.55234603584502</v>
      </c>
    </row>
    <row r="38" spans="1:5" ht="162" customHeight="1">
      <c r="A38" s="20" t="s">
        <v>51</v>
      </c>
      <c r="B38" s="10" t="s">
        <v>16</v>
      </c>
      <c r="C38" s="26">
        <f>C39</f>
        <v>109218</v>
      </c>
      <c r="D38" s="26">
        <f>D39</f>
        <v>115215.32</v>
      </c>
      <c r="E38" s="31">
        <f t="shared" si="0"/>
        <v>105.49114614807084</v>
      </c>
    </row>
    <row r="39" spans="1:5" ht="66" customHeight="1">
      <c r="A39" s="17" t="s">
        <v>52</v>
      </c>
      <c r="B39" s="10" t="s">
        <v>33</v>
      </c>
      <c r="C39" s="28">
        <v>109218</v>
      </c>
      <c r="D39" s="26">
        <v>115215.32</v>
      </c>
      <c r="E39" s="31">
        <f t="shared" si="0"/>
        <v>105.49114614807084</v>
      </c>
    </row>
    <row r="40" spans="1:5" ht="66" customHeight="1">
      <c r="A40" s="20" t="s">
        <v>70</v>
      </c>
      <c r="B40" s="10" t="s">
        <v>71</v>
      </c>
      <c r="C40" s="28">
        <v>59620</v>
      </c>
      <c r="D40" s="26">
        <v>59620.39</v>
      </c>
      <c r="E40" s="31">
        <f t="shared" si="0"/>
        <v>100.00065414290506</v>
      </c>
    </row>
    <row r="41" spans="1:5" ht="40.5" customHeight="1">
      <c r="A41" s="19" t="s">
        <v>81</v>
      </c>
      <c r="B41" s="22" t="s">
        <v>82</v>
      </c>
      <c r="C41" s="29">
        <f>C42</f>
        <v>0</v>
      </c>
      <c r="D41" s="29">
        <f>D42</f>
        <v>99</v>
      </c>
      <c r="E41" s="30">
        <v>0</v>
      </c>
    </row>
    <row r="42" spans="1:5" ht="44.25" customHeight="1">
      <c r="A42" s="17" t="s">
        <v>84</v>
      </c>
      <c r="B42" s="11" t="s">
        <v>83</v>
      </c>
      <c r="C42" s="28">
        <v>0</v>
      </c>
      <c r="D42" s="26">
        <v>99</v>
      </c>
      <c r="E42" s="31">
        <v>0</v>
      </c>
    </row>
    <row r="43" spans="1:5" ht="31.5">
      <c r="A43" s="21" t="s">
        <v>26</v>
      </c>
      <c r="B43" s="22" t="s">
        <v>27</v>
      </c>
      <c r="C43" s="29">
        <f>C45+C47+C50+C52</f>
        <v>17592071.810000002</v>
      </c>
      <c r="D43" s="29">
        <f>D45+D47+D50+D52</f>
        <v>17592071.810000002</v>
      </c>
      <c r="E43" s="30">
        <f>D43/C43*100</f>
        <v>100</v>
      </c>
    </row>
    <row r="44" spans="1:5" ht="66" customHeight="1">
      <c r="A44" s="19" t="s">
        <v>28</v>
      </c>
      <c r="B44" s="9" t="s">
        <v>17</v>
      </c>
      <c r="C44" s="24">
        <f>C45+C47+C50</f>
        <v>17532071.810000002</v>
      </c>
      <c r="D44" s="25">
        <f>D45+D47+D50</f>
        <v>17532071.810000002</v>
      </c>
      <c r="E44" s="30">
        <f>D44/C44*100</f>
        <v>100</v>
      </c>
    </row>
    <row r="45" spans="1:5" ht="46.5" customHeight="1">
      <c r="A45" s="21" t="s">
        <v>29</v>
      </c>
      <c r="B45" s="22" t="s">
        <v>78</v>
      </c>
      <c r="C45" s="24">
        <f>C46</f>
        <v>7667500</v>
      </c>
      <c r="D45" s="25">
        <f>D46</f>
        <v>7667500</v>
      </c>
      <c r="E45" s="30">
        <f aca="true" t="shared" si="1" ref="E45:E53">D45/C45*100</f>
        <v>100</v>
      </c>
    </row>
    <row r="46" spans="1:5" ht="54.75" customHeight="1">
      <c r="A46" s="17" t="s">
        <v>37</v>
      </c>
      <c r="B46" s="10" t="s">
        <v>77</v>
      </c>
      <c r="C46" s="28">
        <v>7667500</v>
      </c>
      <c r="D46" s="28">
        <v>7667500</v>
      </c>
      <c r="E46" s="31">
        <f t="shared" si="1"/>
        <v>100</v>
      </c>
    </row>
    <row r="47" spans="1:5" ht="67.5" customHeight="1">
      <c r="A47" s="21" t="s">
        <v>30</v>
      </c>
      <c r="B47" s="22" t="s">
        <v>76</v>
      </c>
      <c r="C47" s="24">
        <f>C48+C49</f>
        <v>430100</v>
      </c>
      <c r="D47" s="25">
        <f>D48+D49</f>
        <v>430100</v>
      </c>
      <c r="E47" s="30">
        <f t="shared" si="1"/>
        <v>100</v>
      </c>
    </row>
    <row r="48" spans="1:5" ht="71.25" customHeight="1">
      <c r="A48" s="17" t="s">
        <v>38</v>
      </c>
      <c r="B48" s="11" t="s">
        <v>74</v>
      </c>
      <c r="C48" s="28">
        <v>15300</v>
      </c>
      <c r="D48" s="28">
        <v>15300</v>
      </c>
      <c r="E48" s="31">
        <f t="shared" si="1"/>
        <v>100</v>
      </c>
    </row>
    <row r="49" spans="1:5" ht="86.25" customHeight="1">
      <c r="A49" s="17" t="s">
        <v>39</v>
      </c>
      <c r="B49" s="10" t="s">
        <v>75</v>
      </c>
      <c r="C49" s="28">
        <v>414800</v>
      </c>
      <c r="D49" s="28">
        <v>414800</v>
      </c>
      <c r="E49" s="31">
        <f t="shared" si="1"/>
        <v>100</v>
      </c>
    </row>
    <row r="50" spans="1:5" ht="31.5">
      <c r="A50" s="38" t="s">
        <v>31</v>
      </c>
      <c r="B50" s="39" t="s">
        <v>73</v>
      </c>
      <c r="C50" s="25">
        <f>C51</f>
        <v>9434471.81</v>
      </c>
      <c r="D50" s="25">
        <f>D51</f>
        <v>9434471.81</v>
      </c>
      <c r="E50" s="31">
        <f t="shared" si="1"/>
        <v>100</v>
      </c>
    </row>
    <row r="51" spans="1:5" ht="54.75" customHeight="1">
      <c r="A51" s="18" t="s">
        <v>43</v>
      </c>
      <c r="B51" s="12" t="s">
        <v>72</v>
      </c>
      <c r="C51" s="28">
        <v>9434471.81</v>
      </c>
      <c r="D51" s="28">
        <v>9434471.81</v>
      </c>
      <c r="E51" s="31">
        <f t="shared" si="1"/>
        <v>100</v>
      </c>
    </row>
    <row r="52" spans="1:5" ht="54.75" customHeight="1">
      <c r="A52" s="21" t="s">
        <v>87</v>
      </c>
      <c r="B52" s="22" t="s">
        <v>85</v>
      </c>
      <c r="C52" s="29">
        <f>C53</f>
        <v>60000</v>
      </c>
      <c r="D52" s="29">
        <f>D53</f>
        <v>60000</v>
      </c>
      <c r="E52" s="31">
        <f t="shared" si="1"/>
        <v>100</v>
      </c>
    </row>
    <row r="53" spans="1:5" ht="54.75" customHeight="1">
      <c r="A53" s="17" t="s">
        <v>88</v>
      </c>
      <c r="B53" s="11" t="s">
        <v>86</v>
      </c>
      <c r="C53" s="28">
        <v>60000</v>
      </c>
      <c r="D53" s="28">
        <v>60000</v>
      </c>
      <c r="E53" s="31">
        <f t="shared" si="1"/>
        <v>100</v>
      </c>
    </row>
    <row r="54" spans="1:5" ht="20.25" customHeight="1">
      <c r="A54" s="23" t="s">
        <v>23</v>
      </c>
      <c r="B54" s="13"/>
      <c r="C54" s="25">
        <f>C16+C43</f>
        <v>31282711.810000002</v>
      </c>
      <c r="D54" s="25">
        <f>D16+D43</f>
        <v>31902083.690000005</v>
      </c>
      <c r="E54" s="30">
        <f>D54/C54*100</f>
        <v>101.97991748209634</v>
      </c>
    </row>
    <row r="55" spans="1:4" ht="15.75" customHeight="1">
      <c r="A55" s="7"/>
      <c r="B55" s="4"/>
      <c r="C55" s="4"/>
      <c r="D55" s="4"/>
    </row>
    <row r="56" spans="1:4" ht="15.75" customHeight="1">
      <c r="A56" s="7"/>
      <c r="B56" s="15"/>
      <c r="C56" s="4"/>
      <c r="D56" s="4"/>
    </row>
    <row r="57" spans="1:5" ht="15.75" customHeight="1">
      <c r="A57" s="47" t="s">
        <v>2</v>
      </c>
      <c r="B57" s="47"/>
      <c r="C57" s="47"/>
      <c r="D57" s="47"/>
      <c r="E57" s="47"/>
    </row>
    <row r="58" spans="1:4" ht="11.25" customHeight="1">
      <c r="A58" s="7"/>
      <c r="B58" s="4"/>
      <c r="C58" s="4"/>
      <c r="D58" s="4"/>
    </row>
    <row r="59" spans="1:4" ht="11.25" customHeight="1">
      <c r="A59" s="7"/>
      <c r="B59" s="4"/>
      <c r="C59" s="4"/>
      <c r="D59" s="4"/>
    </row>
  </sheetData>
  <sheetProtection/>
  <mergeCells count="12">
    <mergeCell ref="C12:C14"/>
    <mergeCell ref="D12:D14"/>
    <mergeCell ref="E12:E14"/>
    <mergeCell ref="A9:E9"/>
    <mergeCell ref="A10:E10"/>
    <mergeCell ref="A57:E57"/>
    <mergeCell ref="C2:E2"/>
    <mergeCell ref="C3:E3"/>
    <mergeCell ref="C4:E4"/>
    <mergeCell ref="C5:E5"/>
    <mergeCell ref="A12:A14"/>
    <mergeCell ref="B12:B14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2019-04-04T11:51:42Z</cp:lastPrinted>
  <dcterms:created xsi:type="dcterms:W3CDTF">2008-10-23T07:29:54Z</dcterms:created>
  <dcterms:modified xsi:type="dcterms:W3CDTF">2019-04-24T06:06:20Z</dcterms:modified>
  <cp:category/>
  <cp:version/>
  <cp:contentType/>
  <cp:contentStatus/>
</cp:coreProperties>
</file>